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culler\Desktop\"/>
    </mc:Choice>
  </mc:AlternateContent>
  <xr:revisionPtr revIDLastSave="0" documentId="8_{9674D2CA-4780-4F94-AD7D-83EDD9DF42F5}" xr6:coauthVersionLast="45" xr6:coauthVersionMax="45" xr10:uidLastSave="{00000000-0000-0000-0000-000000000000}"/>
  <bookViews>
    <workbookView xWindow="-120" yWindow="-120" windowWidth="29040" windowHeight="15840" xr2:uid="{D6E0C989-CE38-4CBC-9CEC-03E40CA663D8}"/>
  </bookViews>
  <sheets>
    <sheet name="Loan Amount Calculator" sheetId="1" r:id="rId1"/>
  </sheets>
  <definedNames>
    <definedName name="_xlnm.Print_Area" localSheetId="0">'Loan Amount Calculator'!$A$1:$E$38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 l="1"/>
  <c r="D12" i="1" s="1"/>
  <c r="C13" i="1" l="1"/>
  <c r="C14" i="1" s="1"/>
  <c r="C19" i="1" s="1"/>
</calcChain>
</file>

<file path=xl/sharedStrings.xml><?xml version="1.0" encoding="utf-8"?>
<sst xmlns="http://schemas.openxmlformats.org/spreadsheetml/2006/main" count="31" uniqueCount="29">
  <si>
    <t>PPP Loan Amount Calculator</t>
  </si>
  <si>
    <t>Provide applicable amounts in the gray shaded boxes</t>
  </si>
  <si>
    <t>Annual payroll costs (calculated using one of the methods described below in Section A or, self-employed, Section B, Partners in a partnership, Section C)</t>
  </si>
  <si>
    <t xml:space="preserve">PLUS: </t>
  </si>
  <si>
    <t>Employer retirement contributions</t>
  </si>
  <si>
    <t>Employer health insurance contributions</t>
  </si>
  <si>
    <t>Employer state and local taxes assessed on employee compensation, primarily state unemployment insurance tax</t>
  </si>
  <si>
    <r>
      <t xml:space="preserve">MINUS </t>
    </r>
    <r>
      <rPr>
        <i/>
        <u/>
        <sz val="11"/>
        <rFont val="Calibri"/>
        <family val="2"/>
        <scheme val="minor"/>
      </rPr>
      <t>(Enter as a negative)</t>
    </r>
    <r>
      <rPr>
        <b/>
        <u/>
        <sz val="11"/>
        <rFont val="Calibri"/>
        <family val="2"/>
        <scheme val="minor"/>
      </rPr>
      <t>:</t>
    </r>
  </si>
  <si>
    <t>Amounts in excess of an annual salary of $100,000  paid to an employee and/or any amounts in excess of $100,000 per year paid to an independent contractor or sole proprietor</t>
  </si>
  <si>
    <t>Compensation of employees whose primary residence is outside the United States</t>
  </si>
  <si>
    <t>Payroll Cost</t>
  </si>
  <si>
    <t>Monthly Payroll Cost</t>
  </si>
  <si>
    <t>The outstanding amount of any Economic Injury Disaster Loan (EIDL) made between January 31, 2020  and April 3, 2020 that you seek to refinance, less the amount of any advance under an EIDL COVID-19 loan (because it does not have to be repaid)</t>
  </si>
  <si>
    <t>Cap on Second Draw PPP loan</t>
  </si>
  <si>
    <t xml:space="preserve">Maximum Second Draw PPP Loan </t>
  </si>
  <si>
    <r>
      <t xml:space="preserve">Section A </t>
    </r>
    <r>
      <rPr>
        <i/>
        <sz val="11"/>
        <color theme="1"/>
        <rFont val="Calibri"/>
        <family val="2"/>
        <scheme val="minor"/>
      </rPr>
      <t>(Select one of the methods below detailed as i - iii)</t>
    </r>
  </si>
  <si>
    <t>Wages, commissions, salary or similar compensation - gross payroll, including cash tip, vacation, parental, family, medical sick leave, payments for dismisal or separation, not inclusive of federal payroll taxes paid by the Employer (FICA/FUTA)</t>
  </si>
  <si>
    <r>
      <rPr>
        <b/>
        <sz val="11"/>
        <color theme="1"/>
        <rFont val="Calibri"/>
        <family val="2"/>
        <scheme val="minor"/>
      </rPr>
      <t xml:space="preserve">i. </t>
    </r>
    <r>
      <rPr>
        <sz val="11"/>
        <color theme="1"/>
        <rFont val="Calibri"/>
        <family val="2"/>
        <scheme val="minor"/>
      </rPr>
      <t>The total from the 2019 IRS Form 940 or W-3, or</t>
    </r>
  </si>
  <si>
    <r>
      <rPr>
        <b/>
        <sz val="11"/>
        <color theme="1"/>
        <rFont val="Calibri"/>
        <family val="2"/>
        <scheme val="minor"/>
      </rPr>
      <t xml:space="preserve">ii. </t>
    </r>
    <r>
      <rPr>
        <sz val="11"/>
        <color theme="1"/>
        <rFont val="Calibri"/>
        <family val="2"/>
        <scheme val="minor"/>
      </rPr>
      <t>The combined total from the IRS form 941's for all four quarters of 2019, or</t>
    </r>
  </si>
  <si>
    <r>
      <rPr>
        <b/>
        <sz val="11"/>
        <color theme="1"/>
        <rFont val="Calibri"/>
        <family val="2"/>
        <scheme val="minor"/>
      </rPr>
      <t xml:space="preserve">iii. </t>
    </r>
    <r>
      <rPr>
        <sz val="11"/>
        <color theme="1"/>
        <rFont val="Calibri"/>
        <family val="2"/>
        <scheme val="minor"/>
      </rPr>
      <t>The total payroll amount provided by a third party payroll processor for 2019</t>
    </r>
  </si>
  <si>
    <t xml:space="preserve"> </t>
  </si>
  <si>
    <r>
      <t xml:space="preserve">Section B </t>
    </r>
    <r>
      <rPr>
        <i/>
        <sz val="11"/>
        <color theme="1"/>
        <rFont val="Calibri"/>
        <family val="2"/>
        <scheme val="minor"/>
      </rPr>
      <t>(Self-Employed Borrowers)</t>
    </r>
  </si>
  <si>
    <t>Per the U.S. Small Business Administration PPP Interim Final Rule:</t>
  </si>
  <si>
    <t>The Business Owner's payroll amount should be calculated using the 2019 Form 1040 Schedule C line 31 net profit amount, up to $100,000 annualized, if this amount is over $100,000, reduce it to $100,000, if this amount is less than zero, set this amount at zero.</t>
  </si>
  <si>
    <t>If the Borrower has employees,  one of the methods detailed in Section A, i - iii should be used to calculate maximum loan amount in addition to the net profit from the Schedule C.</t>
  </si>
  <si>
    <r>
      <t xml:space="preserve">Section C </t>
    </r>
    <r>
      <rPr>
        <i/>
        <sz val="11"/>
        <color theme="1"/>
        <rFont val="Calibri"/>
        <family val="2"/>
        <scheme val="minor"/>
      </rPr>
      <t>(Partners of Partnerships)</t>
    </r>
  </si>
  <si>
    <t>Schedule K-1 net earnings from self-employment of individual U.S. based general partners that are subject to self-employment tax, computed from box 14a (reduced by any section 179 expense deduction claimed in box 12, unreimbursed partnership expenses claimed, and depletion claimed on oil and gas properties) multiplied by 0.9235, up to $100,000 per partner</t>
  </si>
  <si>
    <t>.</t>
  </si>
  <si>
    <t>Monthly Payroll Cost Multiplier (Normally 2.5x, 3.5x for NAICS Sector 72, which is accomodation &amp; food services, NAICS codes can be found on your tax return)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</si>
</sst>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i/>
      <u/>
      <sz val="11"/>
      <name val="Calibri"/>
      <family val="2"/>
      <scheme val="minor"/>
    </font>
    <font>
      <b/>
      <u/>
      <sz val="11"/>
      <name val="Calibri"/>
      <family val="2"/>
      <scheme val="minor"/>
    </font>
    <font>
      <b/>
      <sz val="11"/>
      <color rgb="FFFF0000"/>
      <name val="Calibri"/>
      <family val="2"/>
      <scheme val="minor"/>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xf>
    <xf numFmtId="0" fontId="4" fillId="0" borderId="0" xfId="0" applyFont="1" applyAlignment="1" applyProtection="1">
      <alignment horizontal="left"/>
      <protection locked="0"/>
    </xf>
    <xf numFmtId="44" fontId="5" fillId="0" borderId="0" xfId="1" applyFont="1" applyAlignment="1">
      <alignment horizontal="center"/>
    </xf>
    <xf numFmtId="0" fontId="0" fillId="0" borderId="0" xfId="0" applyAlignment="1">
      <alignment wrapText="1"/>
    </xf>
    <xf numFmtId="0" fontId="4" fillId="0" borderId="0" xfId="0" applyFont="1" applyAlignment="1">
      <alignment horizontal="left" vertical="center" wrapText="1" indent="1"/>
    </xf>
    <xf numFmtId="164" fontId="4" fillId="2" borderId="1" xfId="1" applyNumberFormat="1" applyFont="1" applyFill="1" applyBorder="1" applyAlignment="1" applyProtection="1">
      <alignment vertical="center"/>
      <protection locked="0"/>
    </xf>
    <xf numFmtId="0" fontId="5" fillId="0" borderId="0" xfId="0" applyFont="1" applyAlignment="1">
      <alignment horizontal="left" vertical="center" wrapText="1"/>
    </xf>
    <xf numFmtId="164" fontId="4" fillId="0" borderId="0" xfId="1" applyNumberFormat="1" applyFont="1" applyFill="1" applyBorder="1" applyAlignment="1" applyProtection="1">
      <alignment vertical="center"/>
      <protection locked="0"/>
    </xf>
    <xf numFmtId="164" fontId="4" fillId="2" borderId="2" xfId="1" applyNumberFormat="1" applyFont="1" applyFill="1" applyBorder="1" applyAlignment="1" applyProtection="1">
      <alignment vertical="center"/>
      <protection locked="0"/>
    </xf>
    <xf numFmtId="0" fontId="4" fillId="0" borderId="0" xfId="0" applyFont="1" applyAlignment="1">
      <alignment horizontal="left" wrapText="1"/>
    </xf>
    <xf numFmtId="164" fontId="4" fillId="0" borderId="0" xfId="1" applyNumberFormat="1" applyFont="1" applyBorder="1"/>
    <xf numFmtId="165" fontId="4" fillId="2" borderId="1" xfId="1" applyNumberFormat="1" applyFont="1" applyFill="1" applyBorder="1" applyAlignment="1" applyProtection="1">
      <alignment horizontal="center" vertical="center"/>
      <protection locked="0"/>
    </xf>
    <xf numFmtId="0" fontId="4" fillId="0" borderId="0" xfId="0" applyFont="1" applyAlignment="1">
      <alignment horizontal="left" wrapText="1" indent="1"/>
    </xf>
    <xf numFmtId="164" fontId="4" fillId="0" borderId="0" xfId="1" applyNumberFormat="1" applyFont="1" applyFill="1" applyBorder="1"/>
    <xf numFmtId="0" fontId="5" fillId="0" borderId="0" xfId="0" applyFont="1" applyAlignment="1">
      <alignment horizontal="left" wrapText="1"/>
    </xf>
    <xf numFmtId="164" fontId="5" fillId="0" borderId="0" xfId="1" applyNumberFormat="1" applyFont="1" applyBorder="1"/>
    <xf numFmtId="0" fontId="2" fillId="0" borderId="0" xfId="0" applyFont="1"/>
    <xf numFmtId="0" fontId="0" fillId="0" borderId="0" xfId="0" applyAlignment="1">
      <alignment horizontal="left" vertical="top" wrapText="1"/>
    </xf>
    <xf numFmtId="0" fontId="0" fillId="0" borderId="0" xfId="0" applyAlignment="1">
      <alignment horizontal="left" indent="1"/>
    </xf>
    <xf numFmtId="0" fontId="0" fillId="0" borderId="0" xfId="0" applyAlignment="1">
      <alignment horizontal="left" wrapText="1" indent="1"/>
    </xf>
    <xf numFmtId="0" fontId="0" fillId="0" borderId="0" xfId="0" applyAlignment="1">
      <alignment horizontal="left" indent="1"/>
    </xf>
    <xf numFmtId="0" fontId="0" fillId="0" borderId="0" xfId="0" applyAlignment="1">
      <alignment horizontal="left" vertical="top" wrapText="1" indent="1"/>
    </xf>
    <xf numFmtId="0" fontId="0" fillId="0" borderId="0" xfId="0" applyAlignment="1">
      <alignment vertical="top" wrapText="1"/>
    </xf>
    <xf numFmtId="0" fontId="8" fillId="0" borderId="0" xfId="0" applyFont="1" applyAlignment="1">
      <alignment horizontal="left"/>
    </xf>
    <xf numFmtId="165" fontId="4" fillId="0" borderId="0" xfId="1" applyNumberFormat="1" applyFont="1" applyFill="1" applyBorder="1" applyAlignment="1" applyProtection="1">
      <alignment horizontal="center" vertical="center"/>
      <protection locked="0"/>
    </xf>
    <xf numFmtId="0" fontId="4"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2852-541D-4B9C-969F-082BD9F347AF}">
  <dimension ref="A1:D39"/>
  <sheetViews>
    <sheetView showGridLines="0" tabSelected="1" zoomScaleNormal="100" workbookViewId="0">
      <selection sqref="A1:C1"/>
    </sheetView>
  </sheetViews>
  <sheetFormatPr defaultRowHeight="15" x14ac:dyDescent="0.25"/>
  <cols>
    <col min="1" max="1" width="83" customWidth="1"/>
    <col min="2" max="2" width="7.140625" customWidth="1"/>
    <col min="3" max="3" width="13.28515625" customWidth="1"/>
    <col min="4" max="5" width="2.7109375" customWidth="1"/>
  </cols>
  <sheetData>
    <row r="1" spans="1:4" x14ac:dyDescent="0.25">
      <c r="A1" s="1" t="s">
        <v>0</v>
      </c>
      <c r="B1" s="1"/>
      <c r="C1" s="1"/>
    </row>
    <row r="2" spans="1:4" ht="15" customHeight="1" x14ac:dyDescent="0.25">
      <c r="A2" s="3" t="s">
        <v>1</v>
      </c>
      <c r="B2" s="3"/>
      <c r="C2" s="3"/>
    </row>
    <row r="3" spans="1:4" x14ac:dyDescent="0.25">
      <c r="A3" s="4"/>
      <c r="B3" s="4"/>
      <c r="C3" s="5"/>
    </row>
    <row r="4" spans="1:4" ht="30" customHeight="1" x14ac:dyDescent="0.25">
      <c r="A4" s="7" t="s">
        <v>2</v>
      </c>
      <c r="B4" s="7"/>
      <c r="C4" s="8">
        <v>0</v>
      </c>
    </row>
    <row r="5" spans="1:4" x14ac:dyDescent="0.25">
      <c r="A5" s="9" t="s">
        <v>3</v>
      </c>
      <c r="B5" s="9"/>
      <c r="C5" s="10"/>
    </row>
    <row r="6" spans="1:4" ht="30" customHeight="1" x14ac:dyDescent="0.25">
      <c r="A6" s="7" t="s">
        <v>4</v>
      </c>
      <c r="B6" s="7"/>
      <c r="C6" s="8">
        <v>0</v>
      </c>
    </row>
    <row r="7" spans="1:4" ht="30" customHeight="1" x14ac:dyDescent="0.25">
      <c r="A7" s="7" t="s">
        <v>5</v>
      </c>
      <c r="B7" s="7"/>
      <c r="C7" s="11">
        <v>0</v>
      </c>
    </row>
    <row r="8" spans="1:4" ht="30" customHeight="1" x14ac:dyDescent="0.25">
      <c r="A8" s="7" t="s">
        <v>6</v>
      </c>
      <c r="B8" s="7"/>
      <c r="C8" s="8">
        <v>0</v>
      </c>
    </row>
    <row r="9" spans="1:4" x14ac:dyDescent="0.25">
      <c r="A9" s="9" t="s">
        <v>7</v>
      </c>
      <c r="B9" s="9"/>
      <c r="C9" s="10"/>
    </row>
    <row r="10" spans="1:4" ht="30" customHeight="1" x14ac:dyDescent="0.25">
      <c r="A10" s="7" t="s">
        <v>8</v>
      </c>
      <c r="B10" s="7"/>
      <c r="C10" s="8">
        <v>0</v>
      </c>
    </row>
    <row r="11" spans="1:4" ht="30" customHeight="1" x14ac:dyDescent="0.25">
      <c r="A11" s="7" t="s">
        <v>9</v>
      </c>
      <c r="B11" s="7"/>
      <c r="C11" s="8">
        <v>0</v>
      </c>
    </row>
    <row r="12" spans="1:4" x14ac:dyDescent="0.25">
      <c r="A12" s="12" t="s">
        <v>10</v>
      </c>
      <c r="B12" s="12"/>
      <c r="C12" s="13">
        <f>SUM(C4:C8)+SUM(C10:C11)</f>
        <v>0</v>
      </c>
      <c r="D12" s="26" t="str">
        <f>IF(SUM(C4:C8)&lt;C12,"ERROR - ENTER SUBTRACTIONS AS A NEGATIVE","")</f>
        <v/>
      </c>
    </row>
    <row r="13" spans="1:4" x14ac:dyDescent="0.25">
      <c r="A13" s="12" t="s">
        <v>11</v>
      </c>
      <c r="B13" s="12"/>
      <c r="C13" s="13">
        <f>C12/12</f>
        <v>0</v>
      </c>
    </row>
    <row r="14" spans="1:4" x14ac:dyDescent="0.25">
      <c r="A14" s="28" t="s">
        <v>28</v>
      </c>
      <c r="B14" s="14">
        <v>2.5</v>
      </c>
      <c r="C14" s="13">
        <f>C13*B14</f>
        <v>0</v>
      </c>
    </row>
    <row r="15" spans="1:4" x14ac:dyDescent="0.25">
      <c r="A15" s="28"/>
      <c r="B15" s="27"/>
      <c r="C15" s="13"/>
    </row>
    <row r="16" spans="1:4" x14ac:dyDescent="0.25">
      <c r="A16" s="9" t="s">
        <v>3</v>
      </c>
      <c r="B16" s="9"/>
      <c r="C16" s="13"/>
    </row>
    <row r="17" spans="1:4" ht="45" x14ac:dyDescent="0.25">
      <c r="A17" s="15" t="s">
        <v>12</v>
      </c>
      <c r="B17" s="15"/>
      <c r="C17" s="8">
        <v>0</v>
      </c>
    </row>
    <row r="18" spans="1:4" x14ac:dyDescent="0.25">
      <c r="A18" s="12" t="s">
        <v>13</v>
      </c>
      <c r="B18" s="12"/>
      <c r="C18" s="16">
        <v>2000000</v>
      </c>
    </row>
    <row r="19" spans="1:4" x14ac:dyDescent="0.25">
      <c r="A19" s="17" t="s">
        <v>14</v>
      </c>
      <c r="B19" s="17"/>
      <c r="C19" s="18">
        <f>MIN((C14+C17),C18)</f>
        <v>0</v>
      </c>
    </row>
    <row r="21" spans="1:4" x14ac:dyDescent="0.25">
      <c r="A21" s="19" t="s">
        <v>15</v>
      </c>
      <c r="B21" s="19"/>
      <c r="D21" s="6"/>
    </row>
    <row r="22" spans="1:4" ht="45" customHeight="1" x14ac:dyDescent="0.25">
      <c r="A22" s="20" t="s">
        <v>16</v>
      </c>
      <c r="B22" s="20"/>
      <c r="C22" s="20"/>
      <c r="D22" s="6"/>
    </row>
    <row r="23" spans="1:4" x14ac:dyDescent="0.25">
      <c r="A23" s="21" t="s">
        <v>17</v>
      </c>
      <c r="B23" s="21"/>
      <c r="C23" s="21"/>
      <c r="D23" s="6"/>
    </row>
    <row r="24" spans="1:4" x14ac:dyDescent="0.25">
      <c r="A24" s="22" t="s">
        <v>18</v>
      </c>
      <c r="B24" s="22"/>
      <c r="C24" s="22"/>
    </row>
    <row r="25" spans="1:4" x14ac:dyDescent="0.25">
      <c r="A25" s="22" t="s">
        <v>19</v>
      </c>
      <c r="B25" s="22"/>
      <c r="C25" s="22"/>
    </row>
    <row r="26" spans="1:4" x14ac:dyDescent="0.25">
      <c r="A26" s="23" t="s">
        <v>20</v>
      </c>
      <c r="B26" s="23"/>
    </row>
    <row r="27" spans="1:4" x14ac:dyDescent="0.25">
      <c r="A27" s="19" t="s">
        <v>21</v>
      </c>
      <c r="B27" s="19"/>
    </row>
    <row r="28" spans="1:4" x14ac:dyDescent="0.25">
      <c r="A28" s="2" t="s">
        <v>22</v>
      </c>
      <c r="B28" s="2"/>
      <c r="C28" s="2"/>
    </row>
    <row r="29" spans="1:4" ht="45" customHeight="1" x14ac:dyDescent="0.25">
      <c r="A29" s="24" t="s">
        <v>23</v>
      </c>
      <c r="B29" s="24"/>
      <c r="C29" s="24"/>
    </row>
    <row r="30" spans="1:4" x14ac:dyDescent="0.25">
      <c r="A30" s="23"/>
      <c r="B30" s="23"/>
      <c r="C30" s="23"/>
    </row>
    <row r="31" spans="1:4" ht="29.25" customHeight="1" x14ac:dyDescent="0.25">
      <c r="A31" s="24" t="s">
        <v>24</v>
      </c>
      <c r="B31" s="24"/>
      <c r="C31" s="24"/>
    </row>
    <row r="33" spans="1:3" x14ac:dyDescent="0.25">
      <c r="A33" s="19" t="s">
        <v>25</v>
      </c>
      <c r="B33" s="19"/>
    </row>
    <row r="34" spans="1:3" x14ac:dyDescent="0.25">
      <c r="A34" s="2" t="s">
        <v>22</v>
      </c>
      <c r="B34" s="2"/>
      <c r="C34" s="2"/>
    </row>
    <row r="35" spans="1:3" ht="15" customHeight="1" x14ac:dyDescent="0.25">
      <c r="A35" s="24" t="s">
        <v>26</v>
      </c>
      <c r="B35" s="24"/>
      <c r="C35" s="24"/>
    </row>
    <row r="36" spans="1:3" x14ac:dyDescent="0.25">
      <c r="A36" s="24"/>
      <c r="B36" s="24"/>
      <c r="C36" s="24"/>
    </row>
    <row r="37" spans="1:3" x14ac:dyDescent="0.25">
      <c r="A37" s="24"/>
      <c r="B37" s="24"/>
      <c r="C37" s="24"/>
    </row>
    <row r="38" spans="1:3" x14ac:dyDescent="0.25">
      <c r="A38" s="24"/>
      <c r="B38" s="24"/>
      <c r="C38" s="24"/>
    </row>
    <row r="39" spans="1:3" x14ac:dyDescent="0.25">
      <c r="A39" s="25" t="s">
        <v>27</v>
      </c>
      <c r="B39" s="25"/>
      <c r="C39" s="25"/>
    </row>
  </sheetData>
  <mergeCells count="12">
    <mergeCell ref="A34:C34"/>
    <mergeCell ref="A35:C38"/>
    <mergeCell ref="A14:A15"/>
    <mergeCell ref="A23:C23"/>
    <mergeCell ref="A24:C24"/>
    <mergeCell ref="A25:C25"/>
    <mergeCell ref="A28:C28"/>
    <mergeCell ref="A29:C29"/>
    <mergeCell ref="A31:C31"/>
    <mergeCell ref="A1:C1"/>
    <mergeCell ref="A2:C2"/>
    <mergeCell ref="A22:C22"/>
  </mergeCells>
  <pageMargins left="0.7" right="0.7" top="0.75" bottom="0.75" header="0.3" footer="0.3"/>
  <pageSetup scale="87" fitToWidth="2" orientation="portrait" r:id="rId1"/>
  <colBreaks count="1" manualBreakCount="1">
    <brk id="3"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Loan Amount Calculator</vt:lpstr>
      <vt:lpstr>'Loan Amount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Jeramy Culler</dc:creator>
  <cp:lastModifiedBy>Jeramy Culler</cp:lastModifiedBy>
  <dcterms:created xsi:type="dcterms:W3CDTF">2021-01-08T17:30:14Z</dcterms:created>
  <dcterms:modified xsi:type="dcterms:W3CDTF">2021-01-08T23:30:03Z</dcterms:modified>
</cp:coreProperties>
</file>